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SOLVENTACION SEVAC\"/>
    </mc:Choice>
  </mc:AlternateContent>
  <bookViews>
    <workbookView xWindow="0" yWindow="600" windowWidth="20490" windowHeight="7035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<sst xmlns="http://schemas.openxmlformats.org/spreadsheetml/2006/main" count="74" uniqueCount="58">
  <si>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</si>
  <si>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</si>
  <si>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</si>
  <si>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</si>
  <si>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</si>
  <si>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</si>
  <si>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</si>
  <si>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</si>
  <si>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</si>
  <si>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</si>
  <si>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</si>
  <si>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</si>
  <si>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</si>
  <si>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</si>
  <si>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</si>
  <si>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</si>
  <si>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</si>
  <si>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</si>
  <si>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</si>
  <si>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</si>
  <si>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</si>
  <si>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</si>
  <si>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</si>
  <si>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</si>
  <si>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</si>
  <si>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</si>
  <si>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</si>
  <si>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</si>
  <si>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</si>
  <si>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</si>
  <si>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</si>
  <si>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</si>
  <si>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</si>
  <si>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</si>
  <si>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</si>
  <si>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</si>
  <si>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</si>
  <si>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</si>
  <si>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</si>
  <si>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</si>
  <si>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</si>
  <si>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</si>
  <si>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</si>
  <si>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</si>
  <si>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</si>
  <si>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</si>
  <si>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</si>
  <si>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</si>
  <si>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</si>
  <si>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</si>
  <si>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</si>
  <si>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</si>
  <si>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</si>
  <si>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</si>
  <si>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</si>
  <si>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</si>
  <si>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FELIPE
ESTADO DE ACTIVIDADES
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</si>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</sst>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71</xdr:row>
      <xdr:rowOff>76200</xdr:rowOff>
    </xdr:from>
    <xdr:to>
      <xdr:col>3</xdr:col>
      <xdr:colOff>1457325</xdr:colOff>
      <xdr:row>79</xdr:row>
      <xdr:rowOff>0</xdr:rowOff>
    </xdr:to>
    <xdr:sp macro="" textlink="">
      <xdr:nvSpPr>
        <xdr:cNvPr id="2" name="CuadroTexto 1"/>
        <xdr:cNvSpPr txBox="1"/>
      </xdr:nvSpPr>
      <xdr:spPr>
        <a:xfrm>
          <a:off x="219075" y="11020425"/>
          <a:ext cx="7724775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	                     _______________________________</a:t>
          </a:r>
          <a:r>
            <a:rPr lang="es-MX" sz="1100" baseline="0"/>
            <a:t>	</a:t>
          </a:r>
          <a:r>
            <a:rPr lang="es-MX" sz="1100"/>
            <a:t>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                   Presidenta de la Comisión de Hacienda	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18630191.68</v>
      </c>
      <c r="D4" s="28">
        <f>SUM(D5:D11)</f>
        <v>38933415.359999999</v>
      </c>
      <c r="E4" s="31" t="s">
        <v>55</v>
      </c>
    </row>
    <row r="5" spans="1:5" x14ac:dyDescent="0.2">
      <c r="A5" s="19"/>
      <c r="B5" s="20" t="s">
        <v>1</v>
      </c>
      <c r="C5" s="29">
        <v>14887260.199999999</v>
      </c>
      <c r="D5" s="30">
        <v>17210063.329999998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2446639.62</v>
      </c>
      <c r="D8" s="30">
        <v>7301608.3700000001</v>
      </c>
      <c r="E8" s="31">
        <v>4140</v>
      </c>
    </row>
    <row r="9" spans="1:5" x14ac:dyDescent="0.2">
      <c r="A9" s="19"/>
      <c r="B9" s="20" t="s">
        <v>47</v>
      </c>
      <c r="C9" s="29">
        <v>575735.23</v>
      </c>
      <c r="D9" s="30">
        <v>11134583.380000001</v>
      </c>
      <c r="E9" s="31">
        <v>4150</v>
      </c>
    </row>
    <row r="10" spans="1:5" x14ac:dyDescent="0.2">
      <c r="A10" s="19"/>
      <c r="B10" s="20" t="s">
        <v>48</v>
      </c>
      <c r="C10" s="29">
        <v>720556.63</v>
      </c>
      <c r="D10" s="30">
        <v>3287160.28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89075022.379999995</v>
      </c>
      <c r="D12" s="28">
        <f>SUM(D13:D14)</f>
        <v>351642085.60000002</v>
      </c>
      <c r="E12" s="31" t="s">
        <v>55</v>
      </c>
    </row>
    <row r="13" spans="1:5" ht="22.5" x14ac:dyDescent="0.2">
      <c r="A13" s="19"/>
      <c r="B13" s="26" t="s">
        <v>51</v>
      </c>
      <c r="C13" s="29">
        <v>89075022.379999995</v>
      </c>
      <c r="D13" s="30">
        <v>351642085.60000002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107705214.06</v>
      </c>
      <c r="D22" s="3">
        <f>SUM(D4+D12+D15)</f>
        <v>390575500.96000004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33879194.759999998</v>
      </c>
      <c r="D25" s="28">
        <f>SUM(D26:D28)</f>
        <v>161065937.88999999</v>
      </c>
      <c r="E25" s="31" t="s">
        <v>55</v>
      </c>
    </row>
    <row r="26" spans="1:5" x14ac:dyDescent="0.2">
      <c r="A26" s="19"/>
      <c r="B26" s="20" t="s">
        <v>37</v>
      </c>
      <c r="C26" s="29">
        <v>22786555.609999999</v>
      </c>
      <c r="D26" s="30">
        <v>102728923.14</v>
      </c>
      <c r="E26" s="31">
        <v>5110</v>
      </c>
    </row>
    <row r="27" spans="1:5" x14ac:dyDescent="0.2">
      <c r="A27" s="19"/>
      <c r="B27" s="20" t="s">
        <v>16</v>
      </c>
      <c r="C27" s="29">
        <v>4144053.76</v>
      </c>
      <c r="D27" s="30">
        <v>22040312.699999999</v>
      </c>
      <c r="E27" s="31">
        <v>5120</v>
      </c>
    </row>
    <row r="28" spans="1:5" x14ac:dyDescent="0.2">
      <c r="A28" s="19"/>
      <c r="B28" s="20" t="s">
        <v>17</v>
      </c>
      <c r="C28" s="29">
        <v>6948585.3899999997</v>
      </c>
      <c r="D28" s="30">
        <v>36296702.049999997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8839359.0099999998</v>
      </c>
      <c r="D29" s="28">
        <f>SUM(D30:D38)</f>
        <v>82388535.760000005</v>
      </c>
      <c r="E29" s="31" t="s">
        <v>55</v>
      </c>
    </row>
    <row r="30" spans="1:5" x14ac:dyDescent="0.2">
      <c r="A30" s="19"/>
      <c r="B30" s="20" t="s">
        <v>18</v>
      </c>
      <c r="C30" s="29">
        <v>4500000</v>
      </c>
      <c r="D30" s="30">
        <v>13840012.720000001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4900.03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20872867.039999999</v>
      </c>
      <c r="E32" s="31">
        <v>5230</v>
      </c>
    </row>
    <row r="33" spans="1:5" x14ac:dyDescent="0.2">
      <c r="A33" s="19"/>
      <c r="B33" s="20" t="s">
        <v>21</v>
      </c>
      <c r="C33" s="29">
        <v>2661919.69</v>
      </c>
      <c r="D33" s="30">
        <v>40410310.07</v>
      </c>
      <c r="E33" s="31">
        <v>5240</v>
      </c>
    </row>
    <row r="34" spans="1:5" x14ac:dyDescent="0.2">
      <c r="A34" s="19"/>
      <c r="B34" s="20" t="s">
        <v>22</v>
      </c>
      <c r="C34" s="29">
        <v>1590439.32</v>
      </c>
      <c r="D34" s="30">
        <v>6730495.9000000004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87000</v>
      </c>
      <c r="D37" s="30">
        <v>529950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15225087.939999999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15225087.939999999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8552319.5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8552319.5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66034191.840000004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66034191.840000004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42718553.769999996</v>
      </c>
      <c r="D59" s="3">
        <f>SUM(D56+D49+D43+D39+D29+D25)</f>
        <v>333266072.93000001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64986660.290000007</v>
      </c>
      <c r="D61" s="28">
        <f>D22-D59</f>
        <v>57309428.030000031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8" t="s">
        <v>57</v>
      </c>
      <c r="B64" s="38"/>
      <c r="C64" s="38"/>
      <c r="D64" s="38"/>
    </row>
  </sheetData>
  <sheetProtection formatCells="0" formatColumns="0" formatRows="0" autoFilter="0"/>
  <mergeCells count="3">
    <mergeCell ref="A1:D1"/>
    <mergeCell ref="A12:B12"/>
    <mergeCell ref="A64:D6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2019-04-29T17:25:47Z</cp:lastPrinted>
  <dcterms:created xsi:type="dcterms:W3CDTF">2012-12-11T20:29:16Z</dcterms:created>
  <dcterms:modified xsi:type="dcterms:W3CDTF">2019-05-24T18:58:55Z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